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21015" windowHeight="8190"/>
  </bookViews>
  <sheets>
    <sheet name="Plán nákl. a výn.-VVV (2018)" sheetId="1" r:id="rId1"/>
  </sheets>
  <calcPr calcId="125725"/>
</workbook>
</file>

<file path=xl/calcChain.xml><?xml version="1.0" encoding="utf-8"?>
<calcChain xmlns="http://schemas.openxmlformats.org/spreadsheetml/2006/main">
  <c r="H6" i="1"/>
  <c r="H7"/>
  <c r="H8"/>
  <c r="G8"/>
  <c r="F8"/>
  <c r="G16" l="1"/>
  <c r="F16"/>
  <c r="E16"/>
  <c r="D16"/>
  <c r="D7" s="1"/>
  <c r="C16"/>
  <c r="C7" s="1"/>
  <c r="H15"/>
  <c r="H14"/>
  <c r="E8"/>
  <c r="D8"/>
  <c r="C8"/>
  <c r="E7"/>
  <c r="H16" l="1"/>
</calcChain>
</file>

<file path=xl/sharedStrings.xml><?xml version="1.0" encoding="utf-8"?>
<sst xmlns="http://schemas.openxmlformats.org/spreadsheetml/2006/main" count="30" uniqueCount="22">
  <si>
    <t>Náklady</t>
  </si>
  <si>
    <t>Sloupec2</t>
  </si>
  <si>
    <t xml:space="preserve">Státní rozpočet </t>
  </si>
  <si>
    <t xml:space="preserve">VědaVýzkumVzděl. </t>
  </si>
  <si>
    <t>Obec</t>
  </si>
  <si>
    <t>Cizí stravníci</t>
  </si>
  <si>
    <t>Rodiče+Zaměst.</t>
  </si>
  <si>
    <t>Celkem</t>
  </si>
  <si>
    <t>Běžné náklady</t>
  </si>
  <si>
    <t xml:space="preserve">Celkem </t>
  </si>
  <si>
    <t>Výnosy</t>
  </si>
  <si>
    <t>Text</t>
  </si>
  <si>
    <t>VědaVýzkumVzděl.</t>
  </si>
  <si>
    <t>Rodiče+zaměst.</t>
  </si>
  <si>
    <t>Stravné + školné</t>
  </si>
  <si>
    <t>Výnosy ze služeb</t>
  </si>
  <si>
    <t>Dotace</t>
  </si>
  <si>
    <t>Zpracovala: Bocková Hedvika</t>
  </si>
  <si>
    <t>Lenka Kubiczková</t>
  </si>
  <si>
    <t>ředitelka Mateřské školy Bocanovice</t>
  </si>
  <si>
    <t>Plán nákladů a výnosů Mateřské školy Bocanovice 19 na rok 2018</t>
  </si>
  <si>
    <t>potraviny</t>
  </si>
</sst>
</file>

<file path=xl/styles.xml><?xml version="1.0" encoding="utf-8"?>
<styleSheet xmlns="http://schemas.openxmlformats.org/spreadsheetml/2006/main">
  <numFmts count="1">
    <numFmt numFmtId="44" formatCode="_-* #,##0.00\ &quot;Kč&quot;_-;\-* #,##0.00\ &quot;Kč&quot;_-;_-* &quot;-&quot;??\ &quot;Kč&quot;_-;_-@_-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4" fontId="5" fillId="0" borderId="4" xfId="0" applyNumberFormat="1" applyFont="1" applyBorder="1" applyAlignment="1">
      <alignment horizontal="center" vertical="center"/>
    </xf>
    <xf numFmtId="44" fontId="5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4" fontId="5" fillId="2" borderId="4" xfId="0" applyNumberFormat="1" applyFont="1" applyFill="1" applyBorder="1" applyAlignment="1">
      <alignment horizontal="center" vertical="center"/>
    </xf>
    <xf numFmtId="44" fontId="5" fillId="2" borderId="2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4" fontId="4" fillId="3" borderId="4" xfId="0" applyNumberFormat="1" applyFont="1" applyFill="1" applyBorder="1" applyAlignment="1">
      <alignment horizontal="center" vertical="center"/>
    </xf>
    <xf numFmtId="44" fontId="4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4" fontId="4" fillId="0" borderId="4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0" fontId="6" fillId="0" borderId="0" xfId="0" applyFont="1" applyAlignment="1"/>
    <xf numFmtId="0" fontId="7" fillId="0" borderId="0" xfId="0" applyFont="1" applyAlignment="1"/>
    <xf numFmtId="0" fontId="3" fillId="0" borderId="0" xfId="0" applyFont="1"/>
    <xf numFmtId="44" fontId="0" fillId="0" borderId="0" xfId="0" applyNumberFormat="1"/>
    <xf numFmtId="0" fontId="2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ální" xfId="0" builtinId="0"/>
  </cellStyles>
  <dxfs count="10">
    <dxf>
      <numFmt numFmtId="34" formatCode="_-* #,##0.00\ &quot;Kč&quot;_-;\-* #,##0.00\ &quot;Kč&quot;_-;_-* &quot;-&quot;??\ &quot;Kč&quot;_-;_-@_-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Kč&quot;_-;\-* #,##0.00\ &quot;Kč&quot;_-;_-* &quot;-&quot;??\ &quot;Kč&quot;_-;_-@_-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Kč&quot;_-;\-* #,##0.00\ &quot;Kč&quot;_-;_-* &quot;-&quot;??\ &quot;Kč&quot;_-;_-@_-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Kč&quot;_-;\-* #,##0.00\ &quot;Kč&quot;_-;_-* &quot;-&quot;??\ &quot;Kč&quot;_-;_-@_-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34" formatCode="_-* #,##0.00\ &quot;Kč&quot;_-;\-* #,##0.00\ &quot;Kč&quot;_-;_-* &quot;-&quot;??\ &quot;Kč&quot;_-;_-@_-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Kč&quot;_-;\-* #,##0.00\ &quot;Kč&quot;_-;_-* &quot;-&quot;??\ &quot;Kč&quot;_-;_-@_-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ulka42" displayName="Tabulka42" ref="A5:H8" totalsRowShown="0" headerRowDxfId="9" dataDxfId="8">
  <autoFilter ref="A5:H8"/>
  <tableColumns count="8">
    <tableColumn id="1" name="Náklady" dataDxfId="7"/>
    <tableColumn id="2" name="Sloupec2" dataDxfId="6"/>
    <tableColumn id="3" name="Státní rozpočet " dataDxfId="5">
      <calculatedColumnFormula xml:space="preserve"> C15</calculatedColumnFormula>
    </tableColumn>
    <tableColumn id="4" name="VědaVýzkumVzděl. " dataDxfId="4">
      <calculatedColumnFormula>D15</calculatedColumnFormula>
    </tableColumn>
    <tableColumn id="5" name="Obec" dataDxfId="3">
      <calculatedColumnFormula>E15</calculatedColumnFormula>
    </tableColumn>
    <tableColumn id="6" name="Cizí stravníci" dataDxfId="2">
      <calculatedColumnFormula>F14</calculatedColumnFormula>
    </tableColumn>
    <tableColumn id="7" name="Rodiče+Zaměst." dataDxfId="1">
      <calculatedColumnFormula>G14</calculatedColumnFormula>
    </tableColumn>
    <tableColumn id="8" name="Celkem" dataDxfId="0">
      <calculatedColumnFormula>C6+D6+E6+F6+G6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workbookViewId="0">
      <selection activeCell="H10" sqref="H10"/>
    </sheetView>
  </sheetViews>
  <sheetFormatPr defaultRowHeight="15"/>
  <cols>
    <col min="1" max="1" width="17.85546875" customWidth="1"/>
    <col min="2" max="2" width="17.5703125" hidden="1" customWidth="1"/>
    <col min="3" max="3" width="18.42578125" customWidth="1"/>
    <col min="4" max="4" width="19.85546875" customWidth="1"/>
    <col min="5" max="5" width="16.85546875" customWidth="1"/>
    <col min="6" max="6" width="15.28515625" customWidth="1"/>
    <col min="7" max="7" width="16.140625" customWidth="1"/>
    <col min="8" max="8" width="18.85546875" customWidth="1"/>
  </cols>
  <sheetData>
    <row r="1" spans="1:8" ht="21">
      <c r="A1" s="29" t="s">
        <v>20</v>
      </c>
      <c r="B1" s="29"/>
      <c r="C1" s="29"/>
      <c r="D1" s="29"/>
      <c r="E1" s="29"/>
      <c r="F1" s="29"/>
      <c r="G1" s="29"/>
      <c r="H1" s="30"/>
    </row>
    <row r="2" spans="1:8">
      <c r="A2" s="1"/>
      <c r="B2" s="1"/>
      <c r="C2" s="1"/>
      <c r="D2" s="1"/>
      <c r="E2" s="1"/>
      <c r="F2" s="1"/>
      <c r="G2" s="1"/>
      <c r="H2" s="1"/>
    </row>
    <row r="3" spans="1:8" ht="18.75">
      <c r="A3" s="31" t="s">
        <v>0</v>
      </c>
      <c r="B3" s="31"/>
      <c r="C3" s="31"/>
      <c r="D3" s="31"/>
      <c r="E3" s="31"/>
      <c r="F3" s="31"/>
      <c r="G3" s="31"/>
      <c r="H3" s="30"/>
    </row>
    <row r="5" spans="1:8" ht="15.75">
      <c r="A5" s="2" t="s">
        <v>0</v>
      </c>
      <c r="B5" s="3" t="s">
        <v>1</v>
      </c>
      <c r="C5" s="2" t="s">
        <v>2</v>
      </c>
      <c r="D5" s="2" t="s">
        <v>3</v>
      </c>
      <c r="E5" s="4" t="s">
        <v>4</v>
      </c>
      <c r="F5" s="2" t="s">
        <v>5</v>
      </c>
      <c r="G5" s="2" t="s">
        <v>6</v>
      </c>
      <c r="H5" s="2" t="s">
        <v>7</v>
      </c>
    </row>
    <row r="6" spans="1:8" ht="15.75">
      <c r="A6" s="5" t="s">
        <v>21</v>
      </c>
      <c r="B6" s="6"/>
      <c r="C6" s="7">
        <v>0</v>
      </c>
      <c r="D6" s="7">
        <v>0</v>
      </c>
      <c r="E6" s="8">
        <v>0</v>
      </c>
      <c r="F6" s="7">
        <v>20000</v>
      </c>
      <c r="G6" s="7">
        <v>135000</v>
      </c>
      <c r="H6" s="7">
        <f t="shared" ref="H6:H8" si="0">C6+D6+E6+F6+G6</f>
        <v>155000</v>
      </c>
    </row>
    <row r="7" spans="1:8" ht="15.75">
      <c r="A7" s="9" t="s">
        <v>8</v>
      </c>
      <c r="B7" s="10"/>
      <c r="C7" s="11">
        <f xml:space="preserve"> C16</f>
        <v>1300000</v>
      </c>
      <c r="D7" s="11">
        <f>D16</f>
        <v>92500</v>
      </c>
      <c r="E7" s="12">
        <f>E16</f>
        <v>400000</v>
      </c>
      <c r="F7" s="11">
        <v>20000</v>
      </c>
      <c r="G7" s="11">
        <v>15000</v>
      </c>
      <c r="H7" s="11">
        <f t="shared" si="0"/>
        <v>1827500</v>
      </c>
    </row>
    <row r="8" spans="1:8" ht="15.75">
      <c r="A8" s="13" t="s">
        <v>9</v>
      </c>
      <c r="B8" s="14"/>
      <c r="C8" s="15">
        <f xml:space="preserve"> C16</f>
        <v>1300000</v>
      </c>
      <c r="D8" s="15">
        <f>D16</f>
        <v>92500</v>
      </c>
      <c r="E8" s="15">
        <f>E16</f>
        <v>400000</v>
      </c>
      <c r="F8" s="16">
        <f>SUM(F6:F7)</f>
        <v>40000</v>
      </c>
      <c r="G8" s="15">
        <f>SUM(G6:G7)</f>
        <v>150000</v>
      </c>
      <c r="H8" s="15">
        <f t="shared" si="0"/>
        <v>1982500</v>
      </c>
    </row>
    <row r="9" spans="1:8">
      <c r="A9" s="17"/>
      <c r="B9" s="17"/>
      <c r="C9" s="17"/>
      <c r="D9" s="17"/>
      <c r="E9" s="17"/>
      <c r="F9" s="17"/>
      <c r="G9" s="17"/>
      <c r="H9" s="17"/>
    </row>
    <row r="10" spans="1:8">
      <c r="A10" s="17"/>
      <c r="B10" s="17"/>
      <c r="C10" s="17"/>
      <c r="D10" s="17"/>
      <c r="E10" s="17"/>
      <c r="F10" s="17"/>
      <c r="G10" s="17"/>
      <c r="H10" s="17"/>
    </row>
    <row r="11" spans="1:8" ht="18.75">
      <c r="A11" s="32" t="s">
        <v>10</v>
      </c>
      <c r="B11" s="32"/>
      <c r="C11" s="32"/>
      <c r="D11" s="32"/>
      <c r="E11" s="32"/>
      <c r="F11" s="32"/>
      <c r="G11" s="32"/>
      <c r="H11" s="33"/>
    </row>
    <row r="12" spans="1:8">
      <c r="A12" s="17"/>
      <c r="B12" s="17"/>
      <c r="C12" s="17"/>
      <c r="D12" s="17"/>
      <c r="E12" s="17"/>
      <c r="F12" s="17"/>
      <c r="G12" s="17"/>
      <c r="H12" s="17"/>
    </row>
    <row r="13" spans="1:8" ht="15.75">
      <c r="A13" s="18" t="s">
        <v>10</v>
      </c>
      <c r="B13" s="19" t="s">
        <v>11</v>
      </c>
      <c r="C13" s="18" t="s">
        <v>2</v>
      </c>
      <c r="D13" s="18" t="s">
        <v>12</v>
      </c>
      <c r="E13" s="18" t="s">
        <v>4</v>
      </c>
      <c r="F13" s="18" t="s">
        <v>5</v>
      </c>
      <c r="G13" s="18" t="s">
        <v>13</v>
      </c>
      <c r="H13" s="18" t="s">
        <v>7</v>
      </c>
    </row>
    <row r="14" spans="1:8" ht="15.75">
      <c r="A14" s="20" t="s">
        <v>14</v>
      </c>
      <c r="B14" s="21" t="s">
        <v>15</v>
      </c>
      <c r="C14" s="11">
        <v>0</v>
      </c>
      <c r="D14" s="11">
        <v>0</v>
      </c>
      <c r="E14" s="11">
        <v>0</v>
      </c>
      <c r="F14" s="11">
        <v>40000</v>
      </c>
      <c r="G14" s="11">
        <v>150000</v>
      </c>
      <c r="H14" s="11">
        <f>SUM(C14:G14)</f>
        <v>190000</v>
      </c>
    </row>
    <row r="15" spans="1:8" ht="15.75">
      <c r="A15" s="20" t="s">
        <v>16</v>
      </c>
      <c r="B15" s="21" t="s">
        <v>16</v>
      </c>
      <c r="C15" s="11">
        <v>1300000</v>
      </c>
      <c r="D15" s="11">
        <v>92500</v>
      </c>
      <c r="E15" s="11">
        <v>400000</v>
      </c>
      <c r="F15" s="11">
        <v>0</v>
      </c>
      <c r="G15" s="11">
        <v>0</v>
      </c>
      <c r="H15" s="11">
        <f>SUM(C15:G15)</f>
        <v>1792500</v>
      </c>
    </row>
    <row r="16" spans="1:8" ht="15.75">
      <c r="A16" s="22" t="s">
        <v>9</v>
      </c>
      <c r="B16" s="6"/>
      <c r="C16" s="23">
        <f>SUBTOTAL(109,C14:C15)</f>
        <v>1300000</v>
      </c>
      <c r="D16" s="23">
        <f>SUBTOTAL(109,D14:D15)</f>
        <v>92500</v>
      </c>
      <c r="E16" s="23">
        <f>SUBTOTAL(109,E14:E15)</f>
        <v>400000</v>
      </c>
      <c r="F16" s="24">
        <f>SUM(F14:F15)</f>
        <v>40000</v>
      </c>
      <c r="G16" s="23">
        <f>SUM(G14:G15)</f>
        <v>150000</v>
      </c>
      <c r="H16" s="23">
        <f>SUM(C16:G16)</f>
        <v>1982500</v>
      </c>
    </row>
    <row r="19" spans="1:9" ht="21">
      <c r="A19" s="25" t="s">
        <v>17</v>
      </c>
      <c r="B19" s="25"/>
      <c r="C19" s="25"/>
      <c r="D19" s="26"/>
      <c r="E19" s="26"/>
      <c r="F19" s="26"/>
      <c r="G19" s="26"/>
      <c r="H19" s="26"/>
    </row>
    <row r="20" spans="1:9" ht="18.75">
      <c r="F20" s="34" t="s">
        <v>18</v>
      </c>
      <c r="G20" s="34"/>
      <c r="H20" s="34"/>
    </row>
    <row r="21" spans="1:9" ht="18.75">
      <c r="A21" s="27"/>
      <c r="B21" s="27"/>
      <c r="F21" s="34" t="s">
        <v>19</v>
      </c>
      <c r="G21" s="34"/>
      <c r="H21" s="34"/>
    </row>
    <row r="23" spans="1:9">
      <c r="I23" s="28"/>
    </row>
  </sheetData>
  <mergeCells count="5">
    <mergeCell ref="A1:H1"/>
    <mergeCell ref="A3:H3"/>
    <mergeCell ref="A11:H11"/>
    <mergeCell ref="F20:H20"/>
    <mergeCell ref="F21:H21"/>
  </mergeCells>
  <pageMargins left="0.7" right="0.7" top="0.78740157499999996" bottom="0.78740157499999996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Plán nákl. a výn.-VVV (2018)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2018-03-29T11:32:25Z</cp:lastPrinted>
  <dcterms:created xsi:type="dcterms:W3CDTF">2018-03-29T10:59:30Z</dcterms:created>
  <dcterms:modified xsi:type="dcterms:W3CDTF">2018-04-17T07:33:13Z</dcterms:modified>
</cp:coreProperties>
</file>